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4 - 2025\April 24\FOI 6257\"/>
    </mc:Choice>
  </mc:AlternateContent>
  <xr:revisionPtr revIDLastSave="0" documentId="8_{A44D8CC4-FD7D-4C9B-A38B-7F29FC693020}" xr6:coauthVersionLast="47" xr6:coauthVersionMax="47" xr10:uidLastSave="{00000000-0000-0000-0000-000000000000}"/>
  <bookViews>
    <workbookView xWindow="-108" yWindow="-108" windowWidth="23256" windowHeight="12576" xr2:uid="{68F3A944-915F-4F2B-916F-932A0D5987F1}"/>
  </bookViews>
  <sheets>
    <sheet name="23-24" sheetId="1" r:id="rId1"/>
    <sheet name="22-23" sheetId="2" r:id="rId2"/>
    <sheet name="21-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" l="1"/>
  <c r="B25" i="3" s="1"/>
  <c r="D17" i="3"/>
  <c r="B24" i="3" s="1"/>
  <c r="C17" i="3"/>
  <c r="B23" i="3" s="1"/>
  <c r="F17" i="2" l="1"/>
  <c r="B26" i="2" s="1"/>
  <c r="E17" i="2"/>
  <c r="B25" i="2" s="1"/>
  <c r="C17" i="2"/>
  <c r="B23" i="2" s="1"/>
  <c r="D4" i="2"/>
  <c r="D17" i="2" s="1"/>
  <c r="B24" i="2" s="1"/>
  <c r="B20" i="1" l="1"/>
  <c r="B25" i="1" s="1"/>
  <c r="C20" i="1"/>
  <c r="B26" i="1" s="1"/>
  <c r="E12" i="1"/>
  <c r="E20" i="1" s="1"/>
  <c r="B28" i="1" s="1"/>
  <c r="D12" i="1"/>
  <c r="D20" i="1" s="1"/>
  <c r="B27" i="1" s="1"/>
  <c r="B17" i="2"/>
  <c r="B22" i="2" s="1"/>
  <c r="B17" i="3"/>
  <c r="B22" i="3" s="1"/>
</calcChain>
</file>

<file path=xl/sharedStrings.xml><?xml version="1.0" encoding="utf-8"?>
<sst xmlns="http://schemas.openxmlformats.org/spreadsheetml/2006/main" count="63" uniqueCount="40">
  <si>
    <t>Ehics</t>
  </si>
  <si>
    <t>S2</t>
  </si>
  <si>
    <t>Self payers / Insurance</t>
  </si>
  <si>
    <t>Ex quota numbers</t>
  </si>
  <si>
    <t>S1</t>
  </si>
  <si>
    <t>Total number of patients</t>
  </si>
  <si>
    <t>Type</t>
  </si>
  <si>
    <t xml:space="preserve">Number of patients </t>
  </si>
  <si>
    <t>Reciprocal agreement</t>
  </si>
  <si>
    <t>Quota no RC</t>
  </si>
  <si>
    <t>Quota number RC</t>
  </si>
  <si>
    <t>Question  1.</t>
  </si>
  <si>
    <t xml:space="preserve">Please note some patient have had more than 1 appointment </t>
  </si>
  <si>
    <t xml:space="preserve">Total raised </t>
  </si>
  <si>
    <t>Total</t>
  </si>
  <si>
    <t>Total invoiced</t>
  </si>
  <si>
    <t xml:space="preserve">Total payment received </t>
  </si>
  <si>
    <t>Total outstanding</t>
  </si>
  <si>
    <t xml:space="preserve">Total number of patients </t>
  </si>
  <si>
    <t>Total rec'd</t>
  </si>
  <si>
    <t xml:space="preserve">Outstanding </t>
  </si>
  <si>
    <t xml:space="preserve">Total </t>
  </si>
  <si>
    <t xml:space="preserve">Total patient </t>
  </si>
  <si>
    <t xml:space="preserve">Total invoices raised </t>
  </si>
  <si>
    <t xml:space="preserve">Total paid </t>
  </si>
  <si>
    <t>Total Outstanding</t>
  </si>
  <si>
    <t>Total Written of</t>
  </si>
  <si>
    <t xml:space="preserve">Invoices Raised </t>
  </si>
  <si>
    <t xml:space="preserve">Paid </t>
  </si>
  <si>
    <t>Total Patients</t>
  </si>
  <si>
    <t xml:space="preserve">Total Invoiced </t>
  </si>
  <si>
    <t>Total Paid</t>
  </si>
  <si>
    <t xml:space="preserve">Total outstanding </t>
  </si>
  <si>
    <t>The Walton Centre NHS Foundation Trust FOI 6257</t>
  </si>
  <si>
    <t xml:space="preserve">Please note some patients have had more than 1 appointment </t>
  </si>
  <si>
    <t xml:space="preserve">Written off </t>
  </si>
  <si>
    <r>
      <t xml:space="preserve">Question 2- </t>
    </r>
    <r>
      <rPr>
        <sz val="11"/>
        <color theme="4"/>
        <rFont val="Calibri"/>
        <family val="2"/>
        <scheme val="minor"/>
      </rPr>
      <t>Total amount invoiced out for this  year £159,516.77 this does not include patients that are now commissioned under the block payment such as EHIC, S2 Reciprocal agreement.</t>
    </r>
  </si>
  <si>
    <r>
      <t xml:space="preserve">Question 2- </t>
    </r>
    <r>
      <rPr>
        <sz val="11"/>
        <color theme="4"/>
        <rFont val="Calibri"/>
        <family val="2"/>
        <scheme val="minor"/>
      </rPr>
      <t>Total amount invoiced out for this  year £85,470.57, this does not include patients that are now commissioned under the block payment such as EHIC, S2 Reciprocal agreement.</t>
    </r>
  </si>
  <si>
    <r>
      <t xml:space="preserve">Question 2- </t>
    </r>
    <r>
      <rPr>
        <sz val="11"/>
        <color theme="4"/>
        <rFont val="Calibri"/>
        <family val="2"/>
        <scheme val="minor"/>
      </rPr>
      <t>Total amount invoiced out for this  year £121,067.78, this does not include patients that are now commissioned under the block payment such as EHIC, S2 Reciprocal agreement.</t>
    </r>
  </si>
  <si>
    <t>Total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</si>
</sst>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4" fontId="1" fillId="0" borderId="0" xfId="0" applyNumberFormat="1" applyFont="1"/>
    <xf numFmtId="44" fontId="0" fillId="2" borderId="0" xfId="0" applyNumberFormat="1" applyFill="1" applyAlignment="1">
      <alignment horizontal="right"/>
    </xf>
    <xf numFmtId="44" fontId="0" fillId="3" borderId="0" xfId="0" applyNumberFormat="1" applyFill="1" applyAlignment="1">
      <alignment horizontal="right"/>
    </xf>
    <xf numFmtId="44" fontId="0" fillId="3" borderId="0" xfId="0" applyNumberFormat="1" applyFill="1"/>
    <xf numFmtId="3" fontId="0" fillId="0" borderId="0" xfId="0" applyNumberFormat="1"/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2" xfId="0" applyFont="1" applyBorder="1"/>
    <xf numFmtId="0" fontId="4" fillId="0" borderId="1" xfId="0" applyFont="1" applyBorder="1"/>
    <xf numFmtId="0" fontId="4" fillId="0" borderId="0" xfId="0" applyFont="1"/>
    <xf numFmtId="3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59AC-4835-427C-AF4F-9184B88E3894}">
  <dimension ref="A1:I36"/>
  <sheetViews>
    <sheetView tabSelected="1" workbookViewId="0">
      <selection activeCell="C28" sqref="C28"/>
    </sheetView>
  </sheetViews>
  <sheetFormatPr defaultRowHeight="14.4" x14ac:dyDescent="0.3"/>
  <cols>
    <col min="1" max="1" width="29.109375" customWidth="1"/>
    <col min="2" max="2" width="17.77734375" customWidth="1"/>
    <col min="3" max="3" width="15.44140625" customWidth="1"/>
    <col min="4" max="4" width="22.109375" customWidth="1"/>
    <col min="5" max="5" width="12.6640625" customWidth="1"/>
  </cols>
  <sheetData>
    <row r="1" spans="1:9" x14ac:dyDescent="0.3">
      <c r="A1" s="10" t="s">
        <v>33</v>
      </c>
    </row>
    <row r="3" spans="1:9" x14ac:dyDescent="0.3">
      <c r="A3" t="s">
        <v>11</v>
      </c>
    </row>
    <row r="4" spans="1:9" x14ac:dyDescent="0.3">
      <c r="A4" s="12" t="s">
        <v>6</v>
      </c>
      <c r="B4" s="12" t="s">
        <v>7</v>
      </c>
      <c r="C4" s="12" t="s">
        <v>13</v>
      </c>
      <c r="D4" s="12" t="s">
        <v>39</v>
      </c>
      <c r="E4" s="12" t="s">
        <v>20</v>
      </c>
    </row>
    <row r="5" spans="1:9" x14ac:dyDescent="0.3">
      <c r="A5" s="12" t="s">
        <v>2</v>
      </c>
      <c r="B5" s="12">
        <v>4</v>
      </c>
      <c r="C5" s="12">
        <v>102986.44</v>
      </c>
      <c r="D5" s="12">
        <v>102986.44</v>
      </c>
      <c r="E5" s="12">
        <v>0</v>
      </c>
      <c r="F5" s="9"/>
      <c r="G5" s="7"/>
      <c r="H5" s="7"/>
      <c r="I5" s="8"/>
    </row>
    <row r="6" spans="1:9" x14ac:dyDescent="0.3">
      <c r="A6" s="12"/>
      <c r="B6" s="12"/>
      <c r="C6" s="12">
        <v>12811.71</v>
      </c>
      <c r="D6" s="12">
        <v>0</v>
      </c>
      <c r="E6" s="12">
        <v>12811.71</v>
      </c>
      <c r="F6" s="11"/>
    </row>
    <row r="7" spans="1:9" x14ac:dyDescent="0.3">
      <c r="A7" s="12"/>
      <c r="B7" s="12"/>
      <c r="C7" s="12">
        <v>739.01</v>
      </c>
      <c r="D7" s="12">
        <v>0</v>
      </c>
      <c r="E7" s="12">
        <v>739.01</v>
      </c>
      <c r="F7" s="9"/>
    </row>
    <row r="8" spans="1:9" x14ac:dyDescent="0.3">
      <c r="A8" s="12"/>
      <c r="B8" s="12"/>
      <c r="C8" s="12">
        <v>370.79</v>
      </c>
      <c r="D8" s="12">
        <v>370.79</v>
      </c>
      <c r="E8" s="12"/>
      <c r="F8" s="9"/>
    </row>
    <row r="9" spans="1:9" x14ac:dyDescent="0.3">
      <c r="A9" s="12" t="s">
        <v>0</v>
      </c>
      <c r="B9" s="12">
        <v>4</v>
      </c>
      <c r="C9" s="12"/>
      <c r="D9" s="12"/>
      <c r="E9" s="12"/>
    </row>
    <row r="10" spans="1:9" x14ac:dyDescent="0.3">
      <c r="A10" s="12"/>
      <c r="B10" s="12"/>
      <c r="C10" s="12"/>
      <c r="D10" s="12"/>
      <c r="E10" s="12"/>
    </row>
    <row r="11" spans="1:9" x14ac:dyDescent="0.3">
      <c r="A11" s="12"/>
      <c r="B11" s="12"/>
      <c r="C11" s="12"/>
      <c r="D11" s="12"/>
      <c r="E11" s="12"/>
    </row>
    <row r="12" spans="1:9" x14ac:dyDescent="0.3">
      <c r="A12" s="12" t="s">
        <v>3</v>
      </c>
      <c r="B12" s="12">
        <v>5</v>
      </c>
      <c r="C12" s="12">
        <v>4159.83</v>
      </c>
      <c r="D12" s="12">
        <f>198.14+308.06+199.01+199.01+302.62</f>
        <v>1206.8400000000001</v>
      </c>
      <c r="E12" s="12">
        <f>2644.74+308.26</f>
        <v>2953</v>
      </c>
    </row>
    <row r="13" spans="1:9" x14ac:dyDescent="0.3">
      <c r="A13" s="12" t="s">
        <v>10</v>
      </c>
      <c r="B13" s="12">
        <v>1</v>
      </c>
      <c r="C13" s="12"/>
      <c r="D13" s="12"/>
      <c r="E13" s="12"/>
    </row>
    <row r="14" spans="1:9" x14ac:dyDescent="0.3">
      <c r="A14" s="12" t="s">
        <v>8</v>
      </c>
      <c r="B14" s="12">
        <v>1</v>
      </c>
      <c r="C14" s="12"/>
      <c r="D14" s="12"/>
      <c r="E14" s="12"/>
    </row>
    <row r="15" spans="1:9" x14ac:dyDescent="0.3">
      <c r="A15" s="12"/>
      <c r="B15" s="12"/>
      <c r="C15" s="12"/>
      <c r="D15" s="12"/>
      <c r="E15" s="12"/>
    </row>
    <row r="16" spans="1:9" x14ac:dyDescent="0.3">
      <c r="A16" s="12" t="s">
        <v>1</v>
      </c>
      <c r="B16" s="12">
        <v>1</v>
      </c>
      <c r="C16" s="12"/>
      <c r="D16" s="12"/>
      <c r="E16" s="12"/>
    </row>
    <row r="17" spans="1:5" x14ac:dyDescent="0.3">
      <c r="A17" s="12"/>
      <c r="B17" s="12"/>
      <c r="C17" s="12"/>
      <c r="D17" s="12"/>
      <c r="E17" s="12"/>
    </row>
    <row r="18" spans="1:5" x14ac:dyDescent="0.3">
      <c r="A18" s="12" t="s">
        <v>4</v>
      </c>
      <c r="B18" s="12">
        <v>1</v>
      </c>
      <c r="C18" s="12"/>
      <c r="D18" s="12"/>
      <c r="E18" s="12"/>
    </row>
    <row r="19" spans="1:5" x14ac:dyDescent="0.3">
      <c r="A19" s="12"/>
      <c r="B19" s="12"/>
      <c r="C19" s="12"/>
      <c r="D19" s="12"/>
      <c r="E19" s="12"/>
    </row>
    <row r="20" spans="1:5" x14ac:dyDescent="0.3">
      <c r="A20" s="12" t="s">
        <v>14</v>
      </c>
      <c r="B20" s="12">
        <f>SUM(B5:B18)</f>
        <v>17</v>
      </c>
      <c r="C20" s="12">
        <f>SUM(C5:C12)</f>
        <v>121067.77999999998</v>
      </c>
      <c r="D20" s="12">
        <f>SUM(D5:D12)</f>
        <v>104564.06999999999</v>
      </c>
      <c r="E20" s="12">
        <f>SUM(E5:E12)</f>
        <v>16503.72</v>
      </c>
    </row>
    <row r="21" spans="1:5" x14ac:dyDescent="0.3">
      <c r="A21" s="13" t="s">
        <v>34</v>
      </c>
    </row>
    <row r="23" spans="1:5" x14ac:dyDescent="0.3">
      <c r="A23" t="s">
        <v>38</v>
      </c>
    </row>
    <row r="25" spans="1:5" x14ac:dyDescent="0.3">
      <c r="A25" s="12" t="s">
        <v>18</v>
      </c>
      <c r="B25" s="12">
        <f>B20</f>
        <v>17</v>
      </c>
    </row>
    <row r="26" spans="1:5" x14ac:dyDescent="0.3">
      <c r="A26" s="12" t="s">
        <v>15</v>
      </c>
      <c r="B26" s="12">
        <f>C20</f>
        <v>121067.77999999998</v>
      </c>
    </row>
    <row r="27" spans="1:5" x14ac:dyDescent="0.3">
      <c r="A27" s="12" t="s">
        <v>16</v>
      </c>
      <c r="B27" s="12">
        <f>D20</f>
        <v>104564.06999999999</v>
      </c>
    </row>
    <row r="28" spans="1:5" x14ac:dyDescent="0.3">
      <c r="A28" s="12" t="s">
        <v>17</v>
      </c>
      <c r="B28" s="12">
        <f>E20</f>
        <v>16503.72</v>
      </c>
    </row>
    <row r="29" spans="1:5" x14ac:dyDescent="0.3">
      <c r="A29" s="12"/>
      <c r="B29" s="12"/>
    </row>
    <row r="31" spans="1:5" x14ac:dyDescent="0.3">
      <c r="A31" s="2"/>
    </row>
    <row r="32" spans="1:5" x14ac:dyDescent="0.3">
      <c r="A32" s="2"/>
    </row>
    <row r="33" spans="1:1" x14ac:dyDescent="0.3">
      <c r="A33" s="3"/>
    </row>
    <row r="34" spans="1:1" x14ac:dyDescent="0.3">
      <c r="A34" s="4"/>
    </row>
    <row r="35" spans="1:1" x14ac:dyDescent="0.3">
      <c r="A35" s="4"/>
    </row>
    <row r="36" spans="1:1" x14ac:dyDescent="0.3">
      <c r="A3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1641-819E-4BEB-BBE9-65316C853F6B}">
  <dimension ref="A1:F29"/>
  <sheetViews>
    <sheetView workbookViewId="0">
      <selection activeCell="C17" sqref="C17"/>
    </sheetView>
  </sheetViews>
  <sheetFormatPr defaultRowHeight="14.4" x14ac:dyDescent="0.3"/>
  <cols>
    <col min="1" max="1" width="18.109375" customWidth="1"/>
    <col min="2" max="2" width="37.21875" customWidth="1"/>
    <col min="3" max="3" width="18.77734375" customWidth="1"/>
    <col min="4" max="4" width="18.109375" customWidth="1"/>
    <col min="5" max="5" width="14.5546875" customWidth="1"/>
    <col min="6" max="6" width="11.5546875" customWidth="1"/>
  </cols>
  <sheetData>
    <row r="1" spans="1:6" x14ac:dyDescent="0.3">
      <c r="A1" s="10" t="s">
        <v>33</v>
      </c>
    </row>
    <row r="3" spans="1:6" x14ac:dyDescent="0.3">
      <c r="A3" s="12" t="s">
        <v>6</v>
      </c>
      <c r="B3" s="12" t="s">
        <v>7</v>
      </c>
      <c r="C3" s="12" t="s">
        <v>13</v>
      </c>
      <c r="D3" s="12" t="s">
        <v>19</v>
      </c>
      <c r="E3" s="12" t="s">
        <v>20</v>
      </c>
      <c r="F3" s="12" t="s">
        <v>35</v>
      </c>
    </row>
    <row r="4" spans="1:6" x14ac:dyDescent="0.3">
      <c r="A4" s="12" t="s">
        <v>2</v>
      </c>
      <c r="B4" s="12">
        <v>3</v>
      </c>
      <c r="C4" s="12">
        <v>69818.789999999994</v>
      </c>
      <c r="D4" s="12">
        <f>250+536.6</f>
        <v>786.6</v>
      </c>
      <c r="E4" s="12">
        <v>60652</v>
      </c>
      <c r="F4" s="12">
        <v>8380.19</v>
      </c>
    </row>
    <row r="5" spans="1:6" x14ac:dyDescent="0.3">
      <c r="A5" s="12"/>
      <c r="B5" s="12"/>
      <c r="C5" s="12"/>
      <c r="D5" s="12"/>
      <c r="E5" s="12"/>
      <c r="F5" s="12"/>
    </row>
    <row r="6" spans="1:6" x14ac:dyDescent="0.3">
      <c r="A6" s="12" t="s">
        <v>0</v>
      </c>
      <c r="B6" s="12">
        <v>2</v>
      </c>
      <c r="C6" s="12"/>
      <c r="D6" s="12"/>
      <c r="E6" s="12"/>
      <c r="F6" s="12"/>
    </row>
    <row r="7" spans="1:6" x14ac:dyDescent="0.3">
      <c r="A7" s="12"/>
      <c r="B7" s="12"/>
      <c r="C7" s="12"/>
      <c r="D7" s="12"/>
      <c r="E7" s="12"/>
      <c r="F7" s="12"/>
    </row>
    <row r="8" spans="1:6" x14ac:dyDescent="0.3">
      <c r="A8" s="12" t="s">
        <v>1</v>
      </c>
      <c r="B8" s="12">
        <v>5</v>
      </c>
      <c r="C8" s="12"/>
      <c r="D8" s="12"/>
      <c r="E8" s="12"/>
      <c r="F8" s="12"/>
    </row>
    <row r="9" spans="1:6" x14ac:dyDescent="0.3">
      <c r="A9" s="12"/>
      <c r="B9" s="12"/>
      <c r="C9" s="12"/>
      <c r="D9" s="12"/>
      <c r="E9" s="12"/>
      <c r="F9" s="12"/>
    </row>
    <row r="10" spans="1:6" x14ac:dyDescent="0.3">
      <c r="A10" s="12" t="s">
        <v>3</v>
      </c>
      <c r="B10" s="12">
        <v>3</v>
      </c>
      <c r="C10" s="12">
        <v>15651.78</v>
      </c>
      <c r="D10" s="12">
        <v>15651.78</v>
      </c>
      <c r="E10" s="12">
        <v>0</v>
      </c>
      <c r="F10" s="12"/>
    </row>
    <row r="11" spans="1:6" x14ac:dyDescent="0.3">
      <c r="A11" s="12" t="s">
        <v>9</v>
      </c>
      <c r="B11" s="12">
        <v>4</v>
      </c>
      <c r="C11" s="12"/>
      <c r="D11" s="12"/>
      <c r="E11" s="12"/>
      <c r="F11" s="12"/>
    </row>
    <row r="12" spans="1:6" x14ac:dyDescent="0.3">
      <c r="A12" s="12" t="s">
        <v>8</v>
      </c>
      <c r="B12" s="12"/>
      <c r="C12" s="12"/>
      <c r="D12" s="12"/>
      <c r="E12" s="12"/>
      <c r="F12" s="12"/>
    </row>
    <row r="13" spans="1:6" x14ac:dyDescent="0.3">
      <c r="A13" s="12"/>
      <c r="B13" s="12"/>
      <c r="C13" s="12"/>
      <c r="D13" s="12"/>
      <c r="E13" s="12"/>
      <c r="F13" s="12"/>
    </row>
    <row r="14" spans="1:6" x14ac:dyDescent="0.3">
      <c r="A14" s="12"/>
      <c r="B14" s="12"/>
      <c r="C14" s="12"/>
      <c r="D14" s="12"/>
      <c r="E14" s="12"/>
      <c r="F14" s="12"/>
    </row>
    <row r="15" spans="1:6" x14ac:dyDescent="0.3">
      <c r="A15" s="12" t="s">
        <v>4</v>
      </c>
      <c r="B15" s="12">
        <v>1</v>
      </c>
      <c r="C15" s="12"/>
      <c r="D15" s="12"/>
      <c r="E15" s="12"/>
      <c r="F15" s="12"/>
    </row>
    <row r="16" spans="1:6" x14ac:dyDescent="0.3">
      <c r="A16" s="12"/>
      <c r="B16" s="12"/>
      <c r="C16" s="12"/>
      <c r="D16" s="12"/>
      <c r="E16" s="12"/>
      <c r="F16" s="12"/>
    </row>
    <row r="17" spans="1:6" x14ac:dyDescent="0.3">
      <c r="A17" s="12" t="s">
        <v>21</v>
      </c>
      <c r="B17" s="12">
        <f>SUM(B4:B15)</f>
        <v>18</v>
      </c>
      <c r="C17" s="12">
        <f>SUM(C4:C10)</f>
        <v>85470.569999999992</v>
      </c>
      <c r="D17" s="12">
        <f>SUM(D4:D10)</f>
        <v>16438.38</v>
      </c>
      <c r="E17" s="12">
        <f>SUM(E4:E16)</f>
        <v>60652</v>
      </c>
      <c r="F17" s="12">
        <f>SUM(F4:F16)</f>
        <v>8380.19</v>
      </c>
    </row>
    <row r="18" spans="1:6" x14ac:dyDescent="0.3">
      <c r="A18" s="13" t="s">
        <v>12</v>
      </c>
    </row>
    <row r="20" spans="1:6" x14ac:dyDescent="0.3">
      <c r="A20" t="s">
        <v>37</v>
      </c>
    </row>
    <row r="22" spans="1:6" x14ac:dyDescent="0.3">
      <c r="A22" s="12" t="s">
        <v>22</v>
      </c>
      <c r="B22" s="12">
        <f>B17</f>
        <v>18</v>
      </c>
    </row>
    <row r="23" spans="1:6" x14ac:dyDescent="0.3">
      <c r="A23" s="14" t="s">
        <v>23</v>
      </c>
      <c r="B23" s="12">
        <f>C17</f>
        <v>85470.569999999992</v>
      </c>
    </row>
    <row r="24" spans="1:6" x14ac:dyDescent="0.3">
      <c r="A24" s="12" t="s">
        <v>24</v>
      </c>
      <c r="B24" s="12">
        <f>D17</f>
        <v>16438.38</v>
      </c>
    </row>
    <row r="25" spans="1:6" x14ac:dyDescent="0.3">
      <c r="A25" s="12" t="s">
        <v>25</v>
      </c>
      <c r="B25" s="12">
        <f>E17</f>
        <v>60652</v>
      </c>
    </row>
    <row r="26" spans="1:6" x14ac:dyDescent="0.3">
      <c r="A26" s="12" t="s">
        <v>26</v>
      </c>
      <c r="B26" s="12">
        <f>F17</f>
        <v>8380.19</v>
      </c>
    </row>
    <row r="29" spans="1:6" x14ac:dyDescent="0.3">
      <c r="A2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40F97-0E7E-4824-AD50-157837A35C7B}">
  <dimension ref="A1:E25"/>
  <sheetViews>
    <sheetView workbookViewId="0">
      <selection activeCell="E17" sqref="E17"/>
    </sheetView>
  </sheetViews>
  <sheetFormatPr defaultRowHeight="14.4" x14ac:dyDescent="0.3"/>
  <cols>
    <col min="1" max="1" width="25.109375" customWidth="1"/>
    <col min="2" max="2" width="31.5546875" customWidth="1"/>
    <col min="3" max="3" width="13.88671875" customWidth="1"/>
    <col min="5" max="5" width="11.5546875" customWidth="1"/>
  </cols>
  <sheetData>
    <row r="1" spans="1:5" x14ac:dyDescent="0.3">
      <c r="A1" s="10" t="s">
        <v>33</v>
      </c>
    </row>
    <row r="3" spans="1:5" x14ac:dyDescent="0.3">
      <c r="A3" s="12" t="s">
        <v>6</v>
      </c>
      <c r="B3" s="12" t="s">
        <v>7</v>
      </c>
      <c r="C3" s="12" t="s">
        <v>27</v>
      </c>
      <c r="D3" s="12" t="s">
        <v>28</v>
      </c>
      <c r="E3" s="12" t="s">
        <v>20</v>
      </c>
    </row>
    <row r="4" spans="1:5" x14ac:dyDescent="0.3">
      <c r="A4" s="12" t="s">
        <v>2</v>
      </c>
      <c r="B4" s="12">
        <v>4</v>
      </c>
      <c r="C4" s="12">
        <v>113998.88</v>
      </c>
      <c r="D4" s="12">
        <v>113998.88</v>
      </c>
      <c r="E4" s="12">
        <v>0</v>
      </c>
    </row>
    <row r="5" spans="1:5" x14ac:dyDescent="0.3">
      <c r="A5" s="12"/>
      <c r="B5" s="12"/>
      <c r="C5" s="12"/>
      <c r="D5" s="12"/>
      <c r="E5" s="12"/>
    </row>
    <row r="6" spans="1:5" x14ac:dyDescent="0.3">
      <c r="A6" s="12" t="s">
        <v>0</v>
      </c>
      <c r="B6" s="12"/>
      <c r="C6" s="12"/>
      <c r="D6" s="12"/>
      <c r="E6" s="12"/>
    </row>
    <row r="7" spans="1:5" x14ac:dyDescent="0.3">
      <c r="A7" s="12"/>
      <c r="B7" s="12"/>
      <c r="C7" s="12"/>
      <c r="D7" s="12"/>
      <c r="E7" s="12"/>
    </row>
    <row r="8" spans="1:5" x14ac:dyDescent="0.3">
      <c r="A8" s="12" t="s">
        <v>1</v>
      </c>
      <c r="B8" s="12">
        <v>2</v>
      </c>
      <c r="C8" s="12"/>
      <c r="D8" s="12"/>
      <c r="E8" s="12"/>
    </row>
    <row r="9" spans="1:5" x14ac:dyDescent="0.3">
      <c r="A9" s="12"/>
      <c r="B9" s="12"/>
      <c r="C9" s="12"/>
      <c r="D9" s="12"/>
      <c r="E9" s="12"/>
    </row>
    <row r="10" spans="1:5" x14ac:dyDescent="0.3">
      <c r="A10" s="12" t="s">
        <v>3</v>
      </c>
      <c r="B10" s="12"/>
      <c r="C10" s="12">
        <v>45517.89</v>
      </c>
      <c r="D10" s="12">
        <v>36719.980000000003</v>
      </c>
      <c r="E10" s="12">
        <v>8797.91</v>
      </c>
    </row>
    <row r="11" spans="1:5" x14ac:dyDescent="0.3">
      <c r="A11" s="12" t="s">
        <v>9</v>
      </c>
      <c r="B11" s="12">
        <v>3</v>
      </c>
      <c r="C11" s="12"/>
      <c r="D11" s="12"/>
      <c r="E11" s="12"/>
    </row>
    <row r="12" spans="1:5" x14ac:dyDescent="0.3">
      <c r="A12" s="12" t="s">
        <v>8</v>
      </c>
      <c r="B12" s="12"/>
      <c r="C12" s="12"/>
      <c r="D12" s="12"/>
      <c r="E12" s="12"/>
    </row>
    <row r="13" spans="1:5" x14ac:dyDescent="0.3">
      <c r="A13" s="12"/>
      <c r="B13" s="12"/>
      <c r="C13" s="12"/>
      <c r="D13" s="12"/>
      <c r="E13" s="12"/>
    </row>
    <row r="14" spans="1:5" x14ac:dyDescent="0.3">
      <c r="A14" s="12"/>
      <c r="B14" s="12"/>
      <c r="C14" s="12"/>
      <c r="D14" s="12"/>
      <c r="E14" s="12"/>
    </row>
    <row r="15" spans="1:5" x14ac:dyDescent="0.3">
      <c r="A15" s="12" t="s">
        <v>4</v>
      </c>
      <c r="B15" s="12"/>
      <c r="C15" s="12"/>
      <c r="D15" s="12"/>
      <c r="E15" s="12"/>
    </row>
    <row r="16" spans="1:5" x14ac:dyDescent="0.3">
      <c r="A16" s="12"/>
      <c r="B16" s="12"/>
      <c r="C16" s="12"/>
      <c r="D16" s="12"/>
      <c r="E16" s="12"/>
    </row>
    <row r="17" spans="1:5" x14ac:dyDescent="0.3">
      <c r="A17" s="12" t="s">
        <v>5</v>
      </c>
      <c r="B17" s="12">
        <f>SUM(B4:B11)</f>
        <v>9</v>
      </c>
      <c r="C17" s="12">
        <f>SUM(C4:C10)</f>
        <v>159516.77000000002</v>
      </c>
      <c r="D17" s="12">
        <f>SUM(D4:D10)</f>
        <v>150718.86000000002</v>
      </c>
      <c r="E17" s="12">
        <f>SUM(E4:E16)</f>
        <v>8797.91</v>
      </c>
    </row>
    <row r="18" spans="1:5" x14ac:dyDescent="0.3">
      <c r="A18" s="13" t="s">
        <v>12</v>
      </c>
    </row>
    <row r="20" spans="1:5" x14ac:dyDescent="0.3">
      <c r="A20" t="s">
        <v>36</v>
      </c>
    </row>
    <row r="22" spans="1:5" x14ac:dyDescent="0.3">
      <c r="A22" s="1" t="s">
        <v>29</v>
      </c>
      <c r="B22" s="1">
        <f>B17</f>
        <v>9</v>
      </c>
    </row>
    <row r="23" spans="1:5" x14ac:dyDescent="0.3">
      <c r="A23" s="1" t="s">
        <v>30</v>
      </c>
      <c r="B23" s="1">
        <f>C17</f>
        <v>159516.77000000002</v>
      </c>
    </row>
    <row r="24" spans="1:5" x14ac:dyDescent="0.3">
      <c r="A24" s="1" t="s">
        <v>31</v>
      </c>
      <c r="B24" s="1">
        <f>D17</f>
        <v>150718.86000000002</v>
      </c>
    </row>
    <row r="25" spans="1:5" x14ac:dyDescent="0.3">
      <c r="A25" s="1" t="s">
        <v>32</v>
      </c>
      <c r="B25" s="1">
        <f>E17</f>
        <v>8797.91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23-24</vt:lpstr>
      <vt:lpstr>22-23</vt:lpstr>
      <vt:lpstr>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marr, janet</dc:creator>
  <cp:lastModifiedBy>Moorcroft, Craig</cp:lastModifiedBy>
  <dcterms:created xsi:type="dcterms:W3CDTF">2024-04-17T11:42:03Z</dcterms:created>
  <dcterms:modified xsi:type="dcterms:W3CDTF">2024-05-08T07:37:11Z</dcterms:modified>
</cp:coreProperties>
</file>